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115" sheetId="3" r:id="rId1"/>
  </sheets>
  <calcPr calcId="144525"/>
</workbook>
</file>

<file path=xl/calcChain.xml><?xml version="1.0" encoding="utf-8"?>
<calcChain xmlns="http://schemas.openxmlformats.org/spreadsheetml/2006/main">
  <c r="H19" i="3" l="1"/>
  <c r="E19" i="3"/>
  <c r="J8" i="3" l="1"/>
  <c r="J18" i="3"/>
  <c r="K12" i="3"/>
  <c r="K14" i="3"/>
  <c r="K15" i="3"/>
  <c r="K16" i="3"/>
  <c r="K18" i="3"/>
  <c r="K19" i="3"/>
  <c r="K20" i="3"/>
  <c r="K10" i="3"/>
  <c r="G8" i="3"/>
  <c r="H8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D8" i="3"/>
  <c r="E8" i="3"/>
  <c r="C11" i="3"/>
  <c r="C12" i="3"/>
  <c r="C13" i="3"/>
  <c r="C14" i="3"/>
  <c r="C15" i="3"/>
  <c r="I15" i="3" s="1"/>
  <c r="C16" i="3"/>
  <c r="I16" i="3" s="1"/>
  <c r="C17" i="3"/>
  <c r="C18" i="3"/>
  <c r="C19" i="3"/>
  <c r="C20" i="3"/>
  <c r="I20" i="3" s="1"/>
  <c r="C21" i="3"/>
  <c r="C22" i="3"/>
  <c r="C10" i="3"/>
  <c r="I10" i="3" s="1"/>
  <c r="I19" i="3" l="1"/>
  <c r="I18" i="3"/>
  <c r="I14" i="3"/>
  <c r="I12" i="3"/>
  <c r="F8" i="3"/>
  <c r="K8" i="3"/>
  <c r="C8" i="3"/>
  <c r="I8" i="3" l="1"/>
</calcChain>
</file>

<file path=xl/sharedStrings.xml><?xml version="1.0" encoding="utf-8"?>
<sst xmlns="http://schemas.openxmlformats.org/spreadsheetml/2006/main" count="39" uniqueCount="33">
  <si>
    <t>Đơn vị: 1000 đồng</t>
  </si>
  <si>
    <t>STT</t>
  </si>
  <si>
    <t>NỘI DUNG</t>
  </si>
  <si>
    <t>A</t>
  </si>
  <si>
    <t>B</t>
  </si>
  <si>
    <t>SO SÁNH (%)</t>
  </si>
  <si>
    <t>Biểu số 115/CK TC-NSNN</t>
  </si>
  <si>
    <t>DỰ TOÁN NĂM</t>
  </si>
  <si>
    <t>TỔNG SỐ</t>
  </si>
  <si>
    <t>XDCB</t>
  </si>
  <si>
    <t>TX</t>
  </si>
  <si>
    <t>7=4/1</t>
  </si>
  <si>
    <t>8=5/2</t>
  </si>
  <si>
    <t>10=6/3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</si>
  <si>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</si>
  <si>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</si>
  <si>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</si>
  <si>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</si>
  <si>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</si>
  <si>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</si>
  <si>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</si>
  <si>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</si>
  <si>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</si>
  <si>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</si>
  <si>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</si>
  <si>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</si>
  <si>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</si>
  <si>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Dự phòng ngân sách</t>
  </si>
  <si>
    <t>Chi công tác DQTV và trật tự an toàn xã hội</t>
  </si>
  <si>
    <t xml:space="preserve">PHƯỜNG NAM HỒNG </t>
  </si>
  <si>
    <t>ƯỚC THỰC HIỆN CHI NGÂN SÁCH PHƯỜNG 6 THÁNG NĂM 2021</t>
  </si>
  <si>
    <t xml:space="preserve">   ỦY BAN NHÂN DÂN</t>
  </si>
  <si>
    <t xml:space="preserve">ƯỚC THỰC HIỆN 6 THÁNG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</si>
</sst>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2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200025</xdr:rowOff>
    </xdr:from>
    <xdr:to>
      <xdr:col>1</xdr:col>
      <xdr:colOff>600075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323850" y="409575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2" sqref="C12"/>
    </sheetView>
  </sheetViews>
  <sheetFormatPr defaultColWidth="9.125" defaultRowHeight="15.75" x14ac:dyDescent="0.25"/>
  <cols>
    <col min="1" max="1" width="6.125" style="1" customWidth="1"/>
    <col min="2" max="2" width="26" style="1" customWidth="1"/>
    <col min="3" max="3" width="10.875" style="1" customWidth="1"/>
    <col min="4" max="4" width="10.625" style="1" customWidth="1"/>
    <col min="5" max="6" width="12.875" style="1" customWidth="1"/>
    <col min="7" max="8" width="10.5" style="1" customWidth="1"/>
    <col min="9" max="9" width="9.125" style="1" customWidth="1"/>
    <col min="10" max="10" width="8.125" style="1" customWidth="1"/>
    <col min="11" max="11" width="8.875" style="1" customWidth="1"/>
    <col min="12" max="16384" width="9.125" style="1"/>
  </cols>
  <sheetData>
    <row r="1" spans="1:12" ht="16.5" x14ac:dyDescent="0.25">
      <c r="A1" s="17" t="s">
        <v>31</v>
      </c>
      <c r="B1" s="17"/>
      <c r="C1" s="17"/>
      <c r="I1" s="13" t="s">
        <v>6</v>
      </c>
      <c r="J1" s="13"/>
      <c r="K1" s="13"/>
    </row>
    <row r="2" spans="1:12" ht="16.5" x14ac:dyDescent="0.25">
      <c r="A2" s="18" t="s">
        <v>29</v>
      </c>
      <c r="B2" s="18"/>
      <c r="C2" s="18"/>
    </row>
    <row r="3" spans="1:12" ht="18.75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ht="15.75" customHeight="1" x14ac:dyDescent="0.25">
      <c r="A5" s="14" t="s">
        <v>1</v>
      </c>
      <c r="B5" s="14" t="s">
        <v>2</v>
      </c>
      <c r="C5" s="14" t="s">
        <v>7</v>
      </c>
      <c r="D5" s="14"/>
      <c r="E5" s="14"/>
      <c r="F5" s="14" t="s">
        <v>32</v>
      </c>
      <c r="G5" s="14"/>
      <c r="H5" s="14"/>
      <c r="I5" s="14" t="s">
        <v>5</v>
      </c>
      <c r="J5" s="14"/>
      <c r="K5" s="14"/>
    </row>
    <row r="6" spans="1:12" ht="31.5" x14ac:dyDescent="0.25">
      <c r="A6" s="14"/>
      <c r="B6" s="14"/>
      <c r="C6" s="3" t="s">
        <v>8</v>
      </c>
      <c r="D6" s="3" t="s">
        <v>9</v>
      </c>
      <c r="E6" s="3" t="s">
        <v>10</v>
      </c>
      <c r="F6" s="3" t="s">
        <v>8</v>
      </c>
      <c r="G6" s="3" t="s">
        <v>9</v>
      </c>
      <c r="H6" s="3" t="s">
        <v>10</v>
      </c>
      <c r="I6" s="3" t="s">
        <v>8</v>
      </c>
      <c r="J6" s="3" t="s">
        <v>9</v>
      </c>
      <c r="K6" s="3" t="s">
        <v>10</v>
      </c>
    </row>
    <row r="7" spans="1:12" x14ac:dyDescent="0.25">
      <c r="A7" s="4" t="s">
        <v>3</v>
      </c>
      <c r="B7" s="4" t="s">
        <v>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 t="s">
        <v>11</v>
      </c>
      <c r="J7" s="4" t="s">
        <v>12</v>
      </c>
      <c r="K7" s="4" t="s">
        <v>13</v>
      </c>
    </row>
    <row r="8" spans="1:12" s="2" customFormat="1" ht="20.25" customHeight="1" x14ac:dyDescent="0.25">
      <c r="A8" s="3"/>
      <c r="B8" s="3" t="s">
        <v>14</v>
      </c>
      <c r="C8" s="7">
        <f>SUM(C9:C22)</f>
        <v>6140291</v>
      </c>
      <c r="D8" s="7">
        <f t="shared" ref="D8:E8" si="0">SUM(D9:D22)</f>
        <v>340000</v>
      </c>
      <c r="E8" s="7">
        <f t="shared" si="0"/>
        <v>5800291</v>
      </c>
      <c r="F8" s="7">
        <f>SUM(F10:F22)</f>
        <v>14182584</v>
      </c>
      <c r="G8" s="7">
        <f t="shared" ref="G8:H8" si="1">SUM(G10:G22)</f>
        <v>11287744</v>
      </c>
      <c r="H8" s="7">
        <f t="shared" si="1"/>
        <v>2894840</v>
      </c>
      <c r="I8" s="12">
        <f>F8/C8*100</f>
        <v>230.97576320079943</v>
      </c>
      <c r="J8" s="12">
        <f t="shared" ref="J8:K8" si="2">G8/D8*100</f>
        <v>3319.924705882353</v>
      </c>
      <c r="K8" s="12">
        <f t="shared" si="2"/>
        <v>49.908530451317013</v>
      </c>
    </row>
    <row r="9" spans="1:12" ht="20.25" customHeight="1" x14ac:dyDescent="0.25">
      <c r="A9" s="4"/>
      <c r="B9" s="5" t="s">
        <v>15</v>
      </c>
      <c r="C9" s="6"/>
      <c r="D9" s="6"/>
      <c r="E9" s="6"/>
      <c r="F9" s="6"/>
      <c r="G9" s="6"/>
      <c r="H9" s="6"/>
      <c r="I9" s="9"/>
      <c r="J9" s="9"/>
      <c r="K9" s="9"/>
      <c r="L9" s="19"/>
    </row>
    <row r="10" spans="1:12" ht="33.75" customHeight="1" x14ac:dyDescent="0.25">
      <c r="A10" s="4">
        <v>1</v>
      </c>
      <c r="B10" s="5" t="s">
        <v>28</v>
      </c>
      <c r="C10" s="6">
        <f>E10+D10</f>
        <v>306280</v>
      </c>
      <c r="D10" s="6"/>
      <c r="E10" s="6">
        <v>306280</v>
      </c>
      <c r="F10" s="6">
        <f>G10+H10</f>
        <v>160334</v>
      </c>
      <c r="G10" s="6"/>
      <c r="H10" s="6">
        <v>160334</v>
      </c>
      <c r="I10" s="10">
        <f>F10/C10*100</f>
        <v>52.348831134909233</v>
      </c>
      <c r="J10" s="10"/>
      <c r="K10" s="10">
        <f t="shared" ref="J10:K20" si="3">H10/E10*100</f>
        <v>52.348831134909233</v>
      </c>
    </row>
    <row r="11" spans="1:12" ht="20.25" customHeight="1" x14ac:dyDescent="0.25">
      <c r="A11" s="4">
        <v>2</v>
      </c>
      <c r="B11" s="5" t="s">
        <v>16</v>
      </c>
      <c r="C11" s="6">
        <f t="shared" ref="C11:C22" si="4">E11+D11</f>
        <v>27000</v>
      </c>
      <c r="D11" s="6"/>
      <c r="E11" s="6">
        <v>27000</v>
      </c>
      <c r="F11" s="6">
        <f t="shared" ref="F11:F22" si="5">G11+H11</f>
        <v>0</v>
      </c>
      <c r="G11" s="6"/>
      <c r="H11" s="6"/>
      <c r="I11" s="10"/>
      <c r="J11" s="10"/>
      <c r="K11" s="10"/>
    </row>
    <row r="12" spans="1:12" ht="31.5" x14ac:dyDescent="0.25">
      <c r="A12" s="4">
        <v>3</v>
      </c>
      <c r="B12" s="5" t="s">
        <v>17</v>
      </c>
      <c r="C12" s="6">
        <f t="shared" si="4"/>
        <v>70440</v>
      </c>
      <c r="D12" s="6"/>
      <c r="E12" s="6">
        <v>70440</v>
      </c>
      <c r="F12" s="6">
        <f t="shared" si="5"/>
        <v>37762</v>
      </c>
      <c r="G12" s="6"/>
      <c r="H12" s="6">
        <v>37762</v>
      </c>
      <c r="I12" s="10">
        <f t="shared" ref="I12:I20" si="6">F12/C12*100</f>
        <v>53.608745031232253</v>
      </c>
      <c r="J12" s="10"/>
      <c r="K12" s="10">
        <f t="shared" si="3"/>
        <v>53.608745031232253</v>
      </c>
    </row>
    <row r="13" spans="1:12" ht="20.25" customHeight="1" x14ac:dyDescent="0.25">
      <c r="A13" s="4">
        <v>4</v>
      </c>
      <c r="B13" s="5" t="s">
        <v>18</v>
      </c>
      <c r="C13" s="6">
        <f t="shared" si="4"/>
        <v>22500</v>
      </c>
      <c r="D13" s="6"/>
      <c r="E13" s="6">
        <v>22500</v>
      </c>
      <c r="F13" s="6">
        <f t="shared" si="5"/>
        <v>0</v>
      </c>
      <c r="G13" s="6"/>
      <c r="H13" s="6"/>
      <c r="I13" s="10"/>
      <c r="J13" s="10"/>
      <c r="K13" s="10"/>
    </row>
    <row r="14" spans="1:12" ht="20.25" customHeight="1" x14ac:dyDescent="0.25">
      <c r="A14" s="4">
        <v>5</v>
      </c>
      <c r="B14" s="5" t="s">
        <v>19</v>
      </c>
      <c r="C14" s="6">
        <f t="shared" si="4"/>
        <v>50000</v>
      </c>
      <c r="D14" s="6"/>
      <c r="E14" s="6">
        <v>50000</v>
      </c>
      <c r="F14" s="6">
        <f t="shared" si="5"/>
        <v>19240</v>
      </c>
      <c r="G14" s="6"/>
      <c r="H14" s="6">
        <v>19240</v>
      </c>
      <c r="I14" s="10">
        <f t="shared" si="6"/>
        <v>38.479999999999997</v>
      </c>
      <c r="J14" s="10"/>
      <c r="K14" s="10">
        <f t="shared" si="3"/>
        <v>38.479999999999997</v>
      </c>
    </row>
    <row r="15" spans="1:12" ht="20.25" customHeight="1" x14ac:dyDescent="0.25">
      <c r="A15" s="4">
        <v>6</v>
      </c>
      <c r="B15" s="5" t="s">
        <v>20</v>
      </c>
      <c r="C15" s="6">
        <f t="shared" si="4"/>
        <v>5000</v>
      </c>
      <c r="D15" s="6"/>
      <c r="E15" s="6">
        <v>5000</v>
      </c>
      <c r="F15" s="6">
        <f t="shared" si="5"/>
        <v>2100</v>
      </c>
      <c r="G15" s="6"/>
      <c r="H15" s="6">
        <v>2100</v>
      </c>
      <c r="I15" s="10">
        <f t="shared" si="6"/>
        <v>42</v>
      </c>
      <c r="J15" s="10"/>
      <c r="K15" s="10">
        <f t="shared" si="3"/>
        <v>42</v>
      </c>
    </row>
    <row r="16" spans="1:12" ht="20.25" customHeight="1" x14ac:dyDescent="0.25">
      <c r="A16" s="4">
        <v>7</v>
      </c>
      <c r="B16" s="5" t="s">
        <v>21</v>
      </c>
      <c r="C16" s="6">
        <f t="shared" si="4"/>
        <v>114000</v>
      </c>
      <c r="D16" s="6"/>
      <c r="E16" s="6">
        <v>114000</v>
      </c>
      <c r="F16" s="6">
        <f t="shared" si="5"/>
        <v>26095</v>
      </c>
      <c r="G16" s="6"/>
      <c r="H16" s="6">
        <v>26095</v>
      </c>
      <c r="I16" s="10">
        <f t="shared" si="6"/>
        <v>22.890350877192983</v>
      </c>
      <c r="J16" s="10"/>
      <c r="K16" s="10">
        <f t="shared" si="3"/>
        <v>22.890350877192983</v>
      </c>
    </row>
    <row r="17" spans="1:11" ht="20.25" customHeight="1" x14ac:dyDescent="0.25">
      <c r="A17" s="4">
        <v>8</v>
      </c>
      <c r="B17" s="5" t="s">
        <v>22</v>
      </c>
      <c r="C17" s="6">
        <f t="shared" si="4"/>
        <v>0</v>
      </c>
      <c r="D17" s="6"/>
      <c r="E17" s="6"/>
      <c r="F17" s="6">
        <f t="shared" si="5"/>
        <v>0</v>
      </c>
      <c r="G17" s="6"/>
      <c r="H17" s="6"/>
      <c r="I17" s="10"/>
      <c r="J17" s="10"/>
      <c r="K17" s="10"/>
    </row>
    <row r="18" spans="1:11" ht="20.25" customHeight="1" x14ac:dyDescent="0.25">
      <c r="A18" s="4">
        <v>9</v>
      </c>
      <c r="B18" s="5" t="s">
        <v>23</v>
      </c>
      <c r="C18" s="6">
        <f t="shared" si="4"/>
        <v>524100</v>
      </c>
      <c r="D18" s="6">
        <v>340000</v>
      </c>
      <c r="E18" s="6">
        <v>184100</v>
      </c>
      <c r="F18" s="6">
        <f t="shared" si="5"/>
        <v>11452260</v>
      </c>
      <c r="G18" s="6">
        <v>11287744</v>
      </c>
      <c r="H18" s="6">
        <v>164516</v>
      </c>
      <c r="I18" s="10">
        <f t="shared" si="6"/>
        <v>2185.128792215226</v>
      </c>
      <c r="J18" s="10">
        <f t="shared" si="3"/>
        <v>3319.924705882353</v>
      </c>
      <c r="K18" s="10">
        <f t="shared" si="3"/>
        <v>89.362303096143407</v>
      </c>
    </row>
    <row r="19" spans="1:11" ht="31.5" x14ac:dyDescent="0.25">
      <c r="A19" s="4">
        <v>10</v>
      </c>
      <c r="B19" s="5" t="s">
        <v>24</v>
      </c>
      <c r="C19" s="6">
        <f t="shared" si="4"/>
        <v>4625567</v>
      </c>
      <c r="D19" s="6"/>
      <c r="E19" s="6">
        <f>4158100+467467</f>
        <v>4625567</v>
      </c>
      <c r="F19" s="6">
        <f t="shared" si="5"/>
        <v>2351695</v>
      </c>
      <c r="G19" s="6"/>
      <c r="H19" s="6">
        <f>2172710+178985</f>
        <v>2351695</v>
      </c>
      <c r="I19" s="10">
        <f t="shared" si="6"/>
        <v>50.841226599895748</v>
      </c>
      <c r="J19" s="10"/>
      <c r="K19" s="10">
        <f t="shared" si="3"/>
        <v>50.841226599895748</v>
      </c>
    </row>
    <row r="20" spans="1:11" ht="20.25" customHeight="1" x14ac:dyDescent="0.25">
      <c r="A20" s="4">
        <v>11</v>
      </c>
      <c r="B20" s="5" t="s">
        <v>25</v>
      </c>
      <c r="C20" s="6">
        <f t="shared" si="4"/>
        <v>275404</v>
      </c>
      <c r="D20" s="6"/>
      <c r="E20" s="6">
        <v>275404</v>
      </c>
      <c r="F20" s="6">
        <f t="shared" si="5"/>
        <v>133098</v>
      </c>
      <c r="G20" s="6"/>
      <c r="H20" s="6">
        <v>133098</v>
      </c>
      <c r="I20" s="10">
        <f t="shared" si="6"/>
        <v>48.32827409914163</v>
      </c>
      <c r="J20" s="10"/>
      <c r="K20" s="10">
        <f t="shared" si="3"/>
        <v>48.32827409914163</v>
      </c>
    </row>
    <row r="21" spans="1:11" ht="20.25" customHeight="1" x14ac:dyDescent="0.25">
      <c r="A21" s="4">
        <v>12</v>
      </c>
      <c r="B21" s="5" t="s">
        <v>26</v>
      </c>
      <c r="C21" s="6">
        <f t="shared" si="4"/>
        <v>0</v>
      </c>
      <c r="D21" s="6"/>
      <c r="E21" s="6"/>
      <c r="F21" s="6">
        <f t="shared" si="5"/>
        <v>0</v>
      </c>
      <c r="G21" s="6"/>
      <c r="H21" s="6"/>
      <c r="I21" s="10"/>
      <c r="J21" s="10"/>
      <c r="K21" s="10"/>
    </row>
    <row r="22" spans="1:11" ht="20.25" customHeight="1" x14ac:dyDescent="0.25">
      <c r="A22" s="4">
        <v>13</v>
      </c>
      <c r="B22" s="5" t="s">
        <v>27</v>
      </c>
      <c r="C22" s="6">
        <f t="shared" si="4"/>
        <v>120000</v>
      </c>
      <c r="D22" s="6"/>
      <c r="E22" s="6">
        <v>120000</v>
      </c>
      <c r="F22" s="6">
        <f t="shared" si="5"/>
        <v>0</v>
      </c>
      <c r="G22" s="6"/>
      <c r="H22" s="6"/>
      <c r="I22" s="10"/>
      <c r="J22" s="10"/>
      <c r="K22" s="10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8"/>
    </row>
  </sheetData>
  <mergeCells count="10">
    <mergeCell ref="I1:K1"/>
    <mergeCell ref="A1:C1"/>
    <mergeCell ref="A2:C2"/>
    <mergeCell ref="F5:H5"/>
    <mergeCell ref="I5:K5"/>
    <mergeCell ref="A3:K3"/>
    <mergeCell ref="A4:K4"/>
    <mergeCell ref="A5:A6"/>
    <mergeCell ref="B5:B6"/>
    <mergeCell ref="C5:E5"/>
  </mergeCells>
  <pageMargins left="0.47" right="0.2" top="0.75" bottom="0.42" header="0.3" footer="0.3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3B592F-F9FF-4CC3-B685-D4ED14110D1C}"/>
</file>

<file path=customXml/itemProps2.xml><?xml version="1.0" encoding="utf-8"?>
<ds:datastoreItem xmlns:ds="http://schemas.openxmlformats.org/officeDocument/2006/customXml" ds:itemID="{D79BC576-F90F-4424-BD0C-7366D9AC912F}"/>
</file>

<file path=customXml/itemProps3.xml><?xml version="1.0" encoding="utf-8"?>
<ds:datastoreItem xmlns:ds="http://schemas.openxmlformats.org/officeDocument/2006/customXml" ds:itemID="{1C43200E-5123-483F-9A86-B264EC5D8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</cp:lastModifiedBy>
  <cp:lastPrinted>2020-09-12T04:26:39Z</cp:lastPrinted>
  <dcterms:created xsi:type="dcterms:W3CDTF">2018-08-09T02:32:07Z</dcterms:created>
  <dcterms:modified xsi:type="dcterms:W3CDTF">2021-08-30T08:04:54Z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